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A" sheetId="1" r:id="rId4"/>
  </sheets>
  <definedNames/>
  <calcPr/>
  <extLst>
    <ext uri="GoogleSheetsCustomDataVersion2">
      <go:sheetsCustomData xmlns:go="http://customooxmlschemas.google.com/" r:id="rId5" roundtripDataChecksum="shVI90r8yvJLxMPLiPihW6XSXPNkCHWFO5m1BLUXpKc="/>
    </ext>
  </extLst>
</workbook>
</file>

<file path=xl/sharedStrings.xml><?xml version="1.0" encoding="utf-8"?>
<sst xmlns="http://schemas.openxmlformats.org/spreadsheetml/2006/main" count="31" uniqueCount="31">
  <si>
    <t>INSTITUTO MUNICIPAL DE LAS MUJERES
Estado Analítico del Activo
Del 01 de Enero al 31 de Diciembre de 2023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</si>
  <si>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</si>
  <si>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</si>
  <si>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</si>
  <si>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</si>
  <si>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</si>
  <si>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</si>
  <si>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</si>
  <si>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</si>
  <si>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</si>
  <si>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</si>
  <si>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</si>
  <si>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</si>
  <si>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</si>
  <si>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</si>
  <si>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</si>
  <si>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</si>
  <si>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</si>
  <si>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</si>
  <si>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</si>
  <si>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</si>
  <si>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</si>
  <si>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</si>
  <si>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</si>
  <si>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</si>
  <si>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</si>
  <si>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</si>
  <si>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</si>
  <si>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</si>
  <si>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</si>
  <si>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PRIEGO ESPARZA JOSE GERARDO"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</si>
</sst>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vertical="center" wrapText="1"/>
    </xf>
    <xf borderId="4" fillId="2" fontId="1" numFmtId="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left" vertical="top"/>
    </xf>
    <xf borderId="4" fillId="0" fontId="1" numFmtId="4" xfId="0" applyAlignment="1" applyBorder="1" applyFont="1" applyNumberFormat="1">
      <alignment shrinkToFit="0" vertical="top" wrapText="1"/>
    </xf>
    <xf borderId="4" fillId="0" fontId="3" numFmtId="0" xfId="0" applyAlignment="1" applyBorder="1" applyFont="1">
      <alignment horizontal="left" vertical="top"/>
    </xf>
    <xf borderId="4" fillId="0" fontId="3" numFmtId="4" xfId="0" applyAlignment="1" applyBorder="1" applyFont="1" applyNumberFormat="1">
      <alignment shrinkToFit="0" vertical="top" wrapText="1"/>
    </xf>
    <xf borderId="4" fillId="0" fontId="3" numFmtId="4" xfId="0" applyAlignment="1" applyBorder="1" applyFont="1" applyNumberFormat="1">
      <alignment shrinkToFit="0" wrapText="1"/>
    </xf>
    <xf borderId="0" fillId="0" fontId="4" numFmtId="0" xfId="0" applyAlignment="1" applyFont="1">
      <alignment horizontal="left" vertical="top"/>
    </xf>
    <xf borderId="0" fillId="0" fontId="3" numFmtId="0" xfId="0" applyAlignment="1" applyFont="1">
      <alignment shrinkToFit="0" vertical="top" wrapText="1"/>
    </xf>
    <xf borderId="0" fillId="0" fontId="3" numFmtId="4" xfId="0" applyAlignment="1" applyFont="1" applyNumberFormat="1">
      <alignment vertical="top"/>
    </xf>
    <xf borderId="0" fillId="0" fontId="3" numFmtId="4" xfId="0" applyAlignment="1" applyFont="1" applyNumberForma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65.83"/>
    <col customWidth="1" min="2" max="6" width="20.83"/>
    <col customWidth="1" min="7" max="26" width="12.0"/>
  </cols>
  <sheetData>
    <row r="1" ht="45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7" t="s">
        <v>7</v>
      </c>
      <c r="B3" s="8">
        <f t="shared" ref="B3:E3" si="1">+B4+B12</f>
        <v>30799698.46</v>
      </c>
      <c r="C3" s="8">
        <f t="shared" si="1"/>
        <v>92605313.34</v>
      </c>
      <c r="D3" s="8">
        <f t="shared" si="1"/>
        <v>84223201.91</v>
      </c>
      <c r="E3" s="8">
        <f t="shared" si="1"/>
        <v>39181809.89</v>
      </c>
      <c r="F3" s="8">
        <f t="shared" ref="F3:F4" si="3">+E3-B3</f>
        <v>8382111.43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1.25" customHeight="1">
      <c r="A4" s="7" t="s">
        <v>8</v>
      </c>
      <c r="B4" s="8">
        <f t="shared" ref="B4:E4" si="2">+SUM(B5:B11)</f>
        <v>9880371.14</v>
      </c>
      <c r="C4" s="8">
        <f t="shared" si="2"/>
        <v>86810848.08</v>
      </c>
      <c r="D4" s="8">
        <f t="shared" si="2"/>
        <v>82839383.18</v>
      </c>
      <c r="E4" s="8">
        <f t="shared" si="2"/>
        <v>13851836.04</v>
      </c>
      <c r="F4" s="8">
        <f t="shared" si="3"/>
        <v>3971464.9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9" t="s">
        <v>9</v>
      </c>
      <c r="B5" s="10">
        <v>9878611.48</v>
      </c>
      <c r="C5" s="10">
        <v>5.03389822E7</v>
      </c>
      <c r="D5" s="10">
        <v>4.638702988E7</v>
      </c>
      <c r="E5" s="10">
        <f t="shared" ref="E5:E11" si="4">+B5+C5-D5</f>
        <v>13830563.8</v>
      </c>
      <c r="F5" s="10">
        <f t="shared" ref="F5:F11" si="5">+B5-E5</f>
        <v>-3951952.32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9" t="s">
        <v>10</v>
      </c>
      <c r="B6" s="10">
        <v>-0.28</v>
      </c>
      <c r="C6" s="10">
        <v>3.634166123E7</v>
      </c>
      <c r="D6" s="10">
        <v>3.634166095E7</v>
      </c>
      <c r="E6" s="10">
        <f t="shared" si="4"/>
        <v>-0.000000007450580597</v>
      </c>
      <c r="F6" s="10">
        <f t="shared" si="5"/>
        <v>-0.2799999925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9" t="s">
        <v>11</v>
      </c>
      <c r="B7" s="10">
        <v>1759.94</v>
      </c>
      <c r="C7" s="10">
        <v>130204.65</v>
      </c>
      <c r="D7" s="10">
        <v>110692.35</v>
      </c>
      <c r="E7" s="10">
        <f t="shared" si="4"/>
        <v>21272.24</v>
      </c>
      <c r="F7" s="10">
        <f t="shared" si="5"/>
        <v>-19512.3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9" t="s">
        <v>12</v>
      </c>
      <c r="B8" s="10">
        <v>0.0</v>
      </c>
      <c r="C8" s="10">
        <v>0.0</v>
      </c>
      <c r="D8" s="10">
        <v>0.0</v>
      </c>
      <c r="E8" s="10">
        <f t="shared" si="4"/>
        <v>0</v>
      </c>
      <c r="F8" s="10">
        <f t="shared" si="5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9" t="s">
        <v>13</v>
      </c>
      <c r="B9" s="10">
        <v>0.0</v>
      </c>
      <c r="C9" s="10">
        <v>0.0</v>
      </c>
      <c r="D9" s="10">
        <v>0.0</v>
      </c>
      <c r="E9" s="10">
        <f t="shared" si="4"/>
        <v>0</v>
      </c>
      <c r="F9" s="10">
        <f t="shared" si="5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9" t="s">
        <v>14</v>
      </c>
      <c r="B10" s="10">
        <v>0.0</v>
      </c>
      <c r="C10" s="10">
        <v>0.0</v>
      </c>
      <c r="D10" s="10">
        <v>0.0</v>
      </c>
      <c r="E10" s="10">
        <f t="shared" si="4"/>
        <v>0</v>
      </c>
      <c r="F10" s="10">
        <f t="shared" si="5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9" t="s">
        <v>15</v>
      </c>
      <c r="B11" s="10">
        <v>0.0</v>
      </c>
      <c r="C11" s="10">
        <v>0.0</v>
      </c>
      <c r="D11" s="10">
        <v>0.0</v>
      </c>
      <c r="E11" s="10">
        <f t="shared" si="4"/>
        <v>0</v>
      </c>
      <c r="F11" s="10">
        <f t="shared" si="5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7" t="s">
        <v>16</v>
      </c>
      <c r="B12" s="8">
        <f t="shared" ref="B12:E12" si="6">+SUM(B13:B21)</f>
        <v>20919327.32</v>
      </c>
      <c r="C12" s="8">
        <f t="shared" si="6"/>
        <v>5794465.26</v>
      </c>
      <c r="D12" s="8">
        <f t="shared" si="6"/>
        <v>1383818.73</v>
      </c>
      <c r="E12" s="8">
        <f t="shared" si="6"/>
        <v>25329973.85</v>
      </c>
      <c r="F12" s="8">
        <f>+E12-B12</f>
        <v>4410646.53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9" t="s">
        <v>17</v>
      </c>
      <c r="B13" s="10">
        <v>0.0</v>
      </c>
      <c r="C13" s="10">
        <v>0.0</v>
      </c>
      <c r="D13" s="10">
        <v>0.0</v>
      </c>
      <c r="E13" s="10">
        <f t="shared" ref="E13:E21" si="7">+B13+C13-D13</f>
        <v>0</v>
      </c>
      <c r="F13" s="10">
        <f t="shared" ref="F13:F21" si="8">+B13-E13</f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9" t="s">
        <v>18</v>
      </c>
      <c r="B14" s="11">
        <v>25922.0</v>
      </c>
      <c r="C14" s="11">
        <v>3480.0</v>
      </c>
      <c r="D14" s="11">
        <v>0.0</v>
      </c>
      <c r="E14" s="10">
        <f t="shared" si="7"/>
        <v>29402</v>
      </c>
      <c r="F14" s="10">
        <f t="shared" si="8"/>
        <v>-3480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9" t="s">
        <v>19</v>
      </c>
      <c r="B15" s="11">
        <v>2.476462614E7</v>
      </c>
      <c r="C15" s="11">
        <v>0.0</v>
      </c>
      <c r="D15" s="11">
        <v>0.0</v>
      </c>
      <c r="E15" s="10">
        <f t="shared" si="7"/>
        <v>24764626.14</v>
      </c>
      <c r="F15" s="10">
        <f t="shared" si="8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9" t="s">
        <v>20</v>
      </c>
      <c r="B16" s="10">
        <v>4316227.39</v>
      </c>
      <c r="C16" s="10">
        <v>5442644.26</v>
      </c>
      <c r="D16" s="10">
        <v>10150.0</v>
      </c>
      <c r="E16" s="10">
        <f t="shared" si="7"/>
        <v>9748721.65</v>
      </c>
      <c r="F16" s="10">
        <f t="shared" si="8"/>
        <v>-5432494.26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9" t="s">
        <v>21</v>
      </c>
      <c r="B17" s="10">
        <v>80030.81</v>
      </c>
      <c r="C17" s="10">
        <v>348341.0</v>
      </c>
      <c r="D17" s="10">
        <v>19535.81</v>
      </c>
      <c r="E17" s="10">
        <f t="shared" si="7"/>
        <v>408836</v>
      </c>
      <c r="F17" s="10">
        <f t="shared" si="8"/>
        <v>-328805.19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9" t="s">
        <v>22</v>
      </c>
      <c r="B18" s="10">
        <v>-8267479.02</v>
      </c>
      <c r="C18" s="10">
        <v>0.0</v>
      </c>
      <c r="D18" s="10">
        <v>1354132.92</v>
      </c>
      <c r="E18" s="10">
        <f t="shared" si="7"/>
        <v>-9621611.94</v>
      </c>
      <c r="F18" s="10">
        <f t="shared" si="8"/>
        <v>1354132.92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9" t="s">
        <v>23</v>
      </c>
      <c r="B19" s="10">
        <v>0.0</v>
      </c>
      <c r="C19" s="10">
        <v>0.0</v>
      </c>
      <c r="D19" s="10">
        <v>0.0</v>
      </c>
      <c r="E19" s="10">
        <f t="shared" si="7"/>
        <v>0</v>
      </c>
      <c r="F19" s="10">
        <f t="shared" si="8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9" t="s">
        <v>24</v>
      </c>
      <c r="B20" s="10">
        <v>0.0</v>
      </c>
      <c r="C20" s="10">
        <v>0.0</v>
      </c>
      <c r="D20" s="10">
        <v>0.0</v>
      </c>
      <c r="E20" s="10">
        <f t="shared" si="7"/>
        <v>0</v>
      </c>
      <c r="F20" s="10">
        <f t="shared" si="8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9" t="s">
        <v>25</v>
      </c>
      <c r="B21" s="10">
        <v>0.0</v>
      </c>
      <c r="C21" s="10">
        <v>0.0</v>
      </c>
      <c r="D21" s="10">
        <v>0.0</v>
      </c>
      <c r="E21" s="10">
        <f t="shared" si="7"/>
        <v>0</v>
      </c>
      <c r="F21" s="10">
        <f t="shared" si="8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2" t="s">
        <v>26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13" t="s">
        <v>27</v>
      </c>
      <c r="B27" s="4"/>
      <c r="C27" s="4"/>
      <c r="D27" s="14" t="s">
        <v>28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3.25" customHeight="1">
      <c r="A28" s="13" t="s">
        <v>29</v>
      </c>
      <c r="B28" s="4"/>
      <c r="C28" s="4"/>
      <c r="D28" s="15" t="s">
        <v>30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F1"/>
    <mergeCell ref="D28:E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2014-02-09T04:04:15Z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